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250" windowHeight="6870"/>
  </bookViews>
  <sheets>
    <sheet name="yhteistilanne" sheetId="1" r:id="rId1"/>
  </sheets>
  <calcPr calcId="191029"/>
</workbook>
</file>

<file path=xl/calcChain.xml><?xml version="1.0" encoding="utf-8"?>
<calcChain xmlns="http://schemas.openxmlformats.org/spreadsheetml/2006/main">
  <c r="K43" i="1"/>
  <c r="K29"/>
  <c r="K23"/>
  <c r="K7"/>
  <c r="K24"/>
  <c r="L24"/>
  <c r="K25"/>
  <c r="L25"/>
  <c r="K30"/>
  <c r="K11"/>
  <c r="K61"/>
  <c r="K45"/>
  <c r="K44"/>
  <c r="K41"/>
  <c r="K66"/>
  <c r="K37"/>
  <c r="K55"/>
  <c r="K6"/>
  <c r="K4"/>
  <c r="K5"/>
  <c r="K64"/>
  <c r="K26"/>
  <c r="K16"/>
  <c r="K12"/>
  <c r="K50"/>
  <c r="K34"/>
  <c r="K15"/>
  <c r="K65"/>
  <c r="K60"/>
  <c r="K59"/>
  <c r="K51"/>
  <c r="K49"/>
  <c r="K52"/>
  <c r="K48"/>
  <c r="K47"/>
  <c r="K42"/>
  <c r="K46"/>
  <c r="K18"/>
  <c r="K17"/>
  <c r="K8"/>
  <c r="L42"/>
  <c r="L46"/>
  <c r="L49"/>
  <c r="L45"/>
  <c r="L47"/>
  <c r="L50"/>
  <c r="L43"/>
  <c r="L52"/>
  <c r="L48"/>
  <c r="L51"/>
  <c r="L44"/>
  <c r="L7"/>
  <c r="L6"/>
  <c r="L8"/>
  <c r="L5"/>
</calcChain>
</file>

<file path=xl/sharedStrings.xml><?xml version="1.0" encoding="utf-8"?>
<sst xmlns="http://schemas.openxmlformats.org/spreadsheetml/2006/main" count="107" uniqueCount="69">
  <si>
    <t>KANTOLA CUP TASOT</t>
  </si>
  <si>
    <t>Kivääri</t>
  </si>
  <si>
    <t>590-</t>
  </si>
  <si>
    <t>HlAS</t>
  </si>
  <si>
    <t>Mikko Mantere</t>
  </si>
  <si>
    <t>Susanna Nylander</t>
  </si>
  <si>
    <t>Anu Viherä</t>
  </si>
  <si>
    <t>561-589</t>
  </si>
  <si>
    <t xml:space="preserve">Kivääri </t>
  </si>
  <si>
    <t>-560</t>
  </si>
  <si>
    <t>Pistooli</t>
  </si>
  <si>
    <t>Lauri Kemi</t>
  </si>
  <si>
    <t>Olli Viitanen</t>
  </si>
  <si>
    <t>Lmaali</t>
  </si>
  <si>
    <t>Markus Kastepohja</t>
  </si>
  <si>
    <t>VT12-14</t>
  </si>
  <si>
    <t>Linda Lemmetyinen</t>
  </si>
  <si>
    <t>IT 8-10</t>
  </si>
  <si>
    <t>Emmi Pöntinen</t>
  </si>
  <si>
    <t>Kari Helin</t>
  </si>
  <si>
    <t>Rihla</t>
  </si>
  <si>
    <t>TUA</t>
  </si>
  <si>
    <t>Riina Vendelin</t>
  </si>
  <si>
    <t>Seppo Sorri</t>
  </si>
  <si>
    <t>Janita Piilola</t>
  </si>
  <si>
    <t>Aino Vaittinen</t>
  </si>
  <si>
    <t>TSA</t>
  </si>
  <si>
    <t>Marika Karisjoki</t>
  </si>
  <si>
    <t>Hannu Järvinen</t>
  </si>
  <si>
    <t>Ossi Kohijoki</t>
  </si>
  <si>
    <t>PHA</t>
  </si>
  <si>
    <t>Marleela Kuisma</t>
  </si>
  <si>
    <t>20 kpl</t>
  </si>
  <si>
    <t>Osanottajat</t>
  </si>
  <si>
    <t>Yaroslav Ishanov</t>
  </si>
  <si>
    <t>Arto Rinne</t>
  </si>
  <si>
    <t>HyMAS</t>
  </si>
  <si>
    <t>Henna Pylsy</t>
  </si>
  <si>
    <t>Seppo Kastepohja</t>
  </si>
  <si>
    <t>Tapio Silander</t>
  </si>
  <si>
    <t>MKMS</t>
  </si>
  <si>
    <t>Erkki Anttila</t>
  </si>
  <si>
    <t>RT</t>
  </si>
  <si>
    <t>Jenna Andersson</t>
  </si>
  <si>
    <t>Hannu Lötjönen</t>
  </si>
  <si>
    <t>19 kpl</t>
  </si>
  <si>
    <t>Mia Seppälä</t>
  </si>
  <si>
    <t>Vihtori Tiensuu</t>
  </si>
  <si>
    <t>Alpo Veijalainen</t>
  </si>
  <si>
    <t>Pistooi</t>
  </si>
  <si>
    <t>Vt12-14</t>
  </si>
  <si>
    <t>Ninna Rasmusson</t>
  </si>
  <si>
    <t>HlAs</t>
  </si>
  <si>
    <t>Martti Miettinen</t>
  </si>
  <si>
    <t>Samuli Sarviharju</t>
  </si>
  <si>
    <t>Rassi</t>
  </si>
  <si>
    <t>Antti Knuutti</t>
  </si>
  <si>
    <t>Juhana Juottonen</t>
  </si>
  <si>
    <t>Kari Niemelä</t>
  </si>
  <si>
    <t>Rauli Jokinen</t>
  </si>
  <si>
    <t>R50Y</t>
  </si>
  <si>
    <t>Ilmaloudikko 12-14</t>
  </si>
  <si>
    <t>Vili Vilen</t>
  </si>
  <si>
    <t>Sisu manninen</t>
  </si>
  <si>
    <t>24 kpl</t>
  </si>
  <si>
    <t>Mikko Jokinen</t>
  </si>
  <si>
    <t>Jussi Nylynd</t>
  </si>
  <si>
    <t>23 kpl</t>
  </si>
  <si>
    <t>Yhteensä 126  suoritusta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</si>
</sst>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\.m\.;@"/>
  </numFmts>
  <fonts count="9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7"/>
      <name val="Calibri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165" fontId="3" fillId="0" borderId="0" xfId="0" applyNumberFormat="1" applyFont="1" applyAlignment="1">
      <alignment horizontal="center"/>
    </xf>
    <xf numFmtId="164" fontId="1" fillId="2" borderId="0" xfId="0" applyNumberFormat="1" applyFont="1" applyFill="1"/>
    <xf numFmtId="0" fontId="1" fillId="2" borderId="0" xfId="0" applyFont="1" applyFill="1"/>
    <xf numFmtId="0" fontId="4" fillId="0" borderId="0" xfId="0" applyFont="1"/>
    <xf numFmtId="164" fontId="4" fillId="0" borderId="0" xfId="0" applyNumberFormat="1" applyFont="1"/>
    <xf numFmtId="0" fontId="4" fillId="0" borderId="0" xfId="0" quotePrefix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4" fillId="2" borderId="0" xfId="0" applyFont="1" applyFill="1"/>
    <xf numFmtId="0" fontId="7" fillId="2" borderId="0" xfId="0" applyFont="1" applyFill="1"/>
    <xf numFmtId="0" fontId="8" fillId="2" borderId="0" xfId="0" applyFont="1" applyFill="1"/>
    <xf numFmtId="164" fontId="7" fillId="2" borderId="0" xfId="0" applyNumberFormat="1" applyFont="1" applyFill="1"/>
    <xf numFmtId="0" fontId="5" fillId="2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workbookViewId="0">
      <selection activeCell="M71" sqref="M71"/>
    </sheetView>
  </sheetViews>
  <sheetFormatPr defaultColWidth="8.85546875" defaultRowHeight="15"/>
  <cols>
    <col min="1" max="1" width="9.7109375" style="1" customWidth="1"/>
    <col min="2" max="10" width="8.85546875" style="1"/>
    <col min="11" max="11" width="8.85546875" style="2"/>
    <col min="12" max="12" width="8.85546875" style="1"/>
    <col min="13" max="13" width="34.5703125" style="1" customWidth="1"/>
    <col min="14" max="16384" width="8.85546875" style="1"/>
  </cols>
  <sheetData>
    <row r="1" spans="1:18">
      <c r="A1" s="4" t="s">
        <v>0</v>
      </c>
      <c r="B1" s="4"/>
    </row>
    <row r="2" spans="1:18">
      <c r="A2" s="4"/>
      <c r="B2" s="4"/>
      <c r="E2" s="1">
        <v>2018</v>
      </c>
      <c r="G2" s="1">
        <v>2019</v>
      </c>
    </row>
    <row r="3" spans="1:18">
      <c r="A3" s="4" t="s">
        <v>1</v>
      </c>
      <c r="B3" s="5" t="s">
        <v>2</v>
      </c>
      <c r="E3" s="6">
        <v>43426</v>
      </c>
      <c r="F3" s="6">
        <v>43447</v>
      </c>
      <c r="G3" s="6">
        <v>43110</v>
      </c>
      <c r="H3" s="6">
        <v>43124</v>
      </c>
      <c r="I3" s="6">
        <v>43503</v>
      </c>
      <c r="J3" s="6">
        <v>43152</v>
      </c>
      <c r="K3" s="7"/>
      <c r="L3" s="8"/>
    </row>
    <row r="4" spans="1:18">
      <c r="A4" s="14">
        <v>1</v>
      </c>
      <c r="B4" s="16" t="s">
        <v>46</v>
      </c>
      <c r="C4" s="16"/>
      <c r="D4" s="16" t="s">
        <v>3</v>
      </c>
      <c r="E4" s="16">
        <v>601.4</v>
      </c>
      <c r="F4" s="17">
        <v>607</v>
      </c>
      <c r="G4" s="10">
        <v>599</v>
      </c>
      <c r="H4" s="16">
        <v>599.70000000000005</v>
      </c>
      <c r="I4" s="16">
        <v>604.29999999999995</v>
      </c>
      <c r="J4" s="18">
        <v>598.70000000000005</v>
      </c>
      <c r="K4" s="15">
        <f>+E4+F4+H4+I4</f>
        <v>2412.4</v>
      </c>
      <c r="L4" s="2"/>
      <c r="R4" s="2"/>
    </row>
    <row r="5" spans="1:18">
      <c r="A5" s="14">
        <v>2</v>
      </c>
      <c r="B5" s="14" t="s">
        <v>4</v>
      </c>
      <c r="C5" s="14"/>
      <c r="D5" s="14" t="s">
        <v>3</v>
      </c>
      <c r="E5" s="14">
        <v>601.9</v>
      </c>
      <c r="F5" s="15">
        <v>601</v>
      </c>
      <c r="G5" s="14">
        <v>597.6</v>
      </c>
      <c r="H5" s="1">
        <v>592.70000000000005</v>
      </c>
      <c r="I5" s="14">
        <v>599.70000000000005</v>
      </c>
      <c r="J5" s="8">
        <v>590.79999999999995</v>
      </c>
      <c r="K5" s="15">
        <f>+I5+G5+F5+E5</f>
        <v>2400.2000000000003</v>
      </c>
      <c r="L5" s="15">
        <f>+K5-K4</f>
        <v>-12.199999999999818</v>
      </c>
    </row>
    <row r="6" spans="1:18">
      <c r="A6" s="16">
        <v>3</v>
      </c>
      <c r="B6" s="16" t="s">
        <v>6</v>
      </c>
      <c r="C6" s="16"/>
      <c r="D6" s="16" t="s">
        <v>3</v>
      </c>
      <c r="E6" s="16">
        <v>597.29999999999995</v>
      </c>
      <c r="F6" s="16">
        <v>599.29999999999995</v>
      </c>
      <c r="G6" s="17">
        <v>598.1</v>
      </c>
      <c r="H6" s="9">
        <v>596.9</v>
      </c>
      <c r="I6" s="16">
        <v>598</v>
      </c>
      <c r="J6" s="18">
        <v>591.20000000000005</v>
      </c>
      <c r="K6" s="15">
        <f>+I6+G6+F6+E6</f>
        <v>2392.6999999999998</v>
      </c>
      <c r="L6" s="15">
        <f>+K6-K4</f>
        <v>-19.700000000000273</v>
      </c>
    </row>
    <row r="7" spans="1:18">
      <c r="A7" s="14">
        <v>4</v>
      </c>
      <c r="B7" s="14" t="s">
        <v>35</v>
      </c>
      <c r="C7" s="14"/>
      <c r="D7" s="14" t="s">
        <v>36</v>
      </c>
      <c r="E7" s="14"/>
      <c r="F7" s="2">
        <v>586</v>
      </c>
      <c r="G7" s="14">
        <v>591.79999999999995</v>
      </c>
      <c r="H7" s="14">
        <v>591.4</v>
      </c>
      <c r="I7" s="14">
        <v>592.5</v>
      </c>
      <c r="J7" s="19">
        <v>598.4</v>
      </c>
      <c r="K7" s="15">
        <f>+J7+I7+H7+G7</f>
        <v>2374.1000000000004</v>
      </c>
      <c r="L7" s="15">
        <f>+K7-K4</f>
        <v>-38.299999999999727</v>
      </c>
    </row>
    <row r="8" spans="1:18">
      <c r="A8" s="16">
        <v>5</v>
      </c>
      <c r="B8" s="16" t="s">
        <v>34</v>
      </c>
      <c r="C8" s="16"/>
      <c r="D8" s="16" t="s">
        <v>3</v>
      </c>
      <c r="E8" s="16"/>
      <c r="F8" s="16">
        <v>600.6</v>
      </c>
      <c r="G8" s="17"/>
      <c r="H8" s="16">
        <v>599.5</v>
      </c>
      <c r="I8" s="16">
        <v>578.70000000000005</v>
      </c>
      <c r="J8" s="20">
        <v>588.29999999999995</v>
      </c>
      <c r="K8" s="15">
        <f>SUM(E8:J8)</f>
        <v>2367.1</v>
      </c>
      <c r="L8" s="15">
        <f>+K8-K4</f>
        <v>-45.300000000000182</v>
      </c>
    </row>
    <row r="10" spans="1:18">
      <c r="A10" s="4" t="s">
        <v>1</v>
      </c>
      <c r="B10" s="4" t="s">
        <v>7</v>
      </c>
    </row>
    <row r="11" spans="1:18">
      <c r="A11" s="14">
        <v>1</v>
      </c>
      <c r="B11" s="14" t="s">
        <v>5</v>
      </c>
      <c r="C11" s="14"/>
      <c r="D11" s="14" t="s">
        <v>3</v>
      </c>
      <c r="E11" s="14">
        <v>563.4</v>
      </c>
      <c r="F11" s="15">
        <v>583</v>
      </c>
      <c r="G11" s="1">
        <v>0</v>
      </c>
      <c r="H11" s="1">
        <v>559.79999999999995</v>
      </c>
      <c r="I11" s="14">
        <v>577</v>
      </c>
      <c r="J11" s="19">
        <v>561.79999999999995</v>
      </c>
      <c r="K11" s="15">
        <f>+E11+F11+I11+J11</f>
        <v>2285.1999999999998</v>
      </c>
      <c r="L11" s="2"/>
    </row>
    <row r="12" spans="1:18">
      <c r="A12" s="1">
        <v>2</v>
      </c>
      <c r="B12" s="1" t="s">
        <v>57</v>
      </c>
      <c r="D12" s="1" t="s">
        <v>3</v>
      </c>
      <c r="F12" s="2"/>
      <c r="H12" s="1">
        <v>564.20000000000005</v>
      </c>
      <c r="I12" s="1">
        <v>576.79999999999995</v>
      </c>
      <c r="K12" s="2">
        <f>SUM(H12:J12)</f>
        <v>1141</v>
      </c>
      <c r="L12" s="2"/>
    </row>
    <row r="14" spans="1:18">
      <c r="A14" s="4" t="s">
        <v>8</v>
      </c>
      <c r="B14" s="5" t="s">
        <v>9</v>
      </c>
    </row>
    <row r="15" spans="1:18">
      <c r="A15" s="9">
        <v>1</v>
      </c>
      <c r="B15" s="11" t="s">
        <v>48</v>
      </c>
      <c r="D15" s="1" t="s">
        <v>36</v>
      </c>
      <c r="G15" s="1">
        <v>549.6</v>
      </c>
      <c r="I15" s="1">
        <v>545.4</v>
      </c>
      <c r="J15" s="8">
        <v>563.20000000000005</v>
      </c>
      <c r="K15" s="2">
        <f>SUM(G15:J15)</f>
        <v>1658.2</v>
      </c>
      <c r="L15" s="2"/>
    </row>
    <row r="16" spans="1:18">
      <c r="A16" s="9">
        <v>2</v>
      </c>
      <c r="B16" s="11" t="s">
        <v>59</v>
      </c>
      <c r="D16" s="1" t="s">
        <v>3</v>
      </c>
      <c r="H16" s="1">
        <v>540.29999999999995</v>
      </c>
      <c r="I16" s="1">
        <v>540.4</v>
      </c>
      <c r="K16" s="2">
        <f>SUM(H16:J16)</f>
        <v>1080.6999999999998</v>
      </c>
      <c r="L16" s="2"/>
    </row>
    <row r="17" spans="1:12">
      <c r="A17" s="9">
        <v>3</v>
      </c>
      <c r="B17" s="11" t="s">
        <v>19</v>
      </c>
      <c r="D17" s="1" t="s">
        <v>20</v>
      </c>
      <c r="E17" s="1">
        <v>545.1</v>
      </c>
      <c r="F17" s="1">
        <v>521.20000000000005</v>
      </c>
      <c r="K17" s="2">
        <f>SUM(E17:J17)</f>
        <v>1066.3000000000002</v>
      </c>
      <c r="L17" s="2"/>
    </row>
    <row r="18" spans="1:12">
      <c r="A18" s="9">
        <v>4</v>
      </c>
      <c r="B18" s="11" t="s">
        <v>25</v>
      </c>
      <c r="D18" s="1" t="s">
        <v>21</v>
      </c>
      <c r="E18" s="1">
        <v>540.6</v>
      </c>
      <c r="K18" s="2">
        <f>SUM(E18:J18)</f>
        <v>540.6</v>
      </c>
      <c r="L18" s="2"/>
    </row>
    <row r="20" spans="1:12" ht="12.6" customHeight="1">
      <c r="A20" s="9"/>
      <c r="B20" s="11"/>
      <c r="L20" s="2"/>
    </row>
    <row r="22" spans="1:12">
      <c r="A22" s="4" t="s">
        <v>10</v>
      </c>
      <c r="B22" s="5" t="s">
        <v>2</v>
      </c>
    </row>
    <row r="23" spans="1:12">
      <c r="A23" s="16">
        <v>1</v>
      </c>
      <c r="B23" s="16" t="s">
        <v>22</v>
      </c>
      <c r="C23" s="16"/>
      <c r="D23" s="16" t="s">
        <v>3</v>
      </c>
      <c r="E23" s="16">
        <v>561.9</v>
      </c>
      <c r="F23" s="16">
        <v>574.70000000000005</v>
      </c>
      <c r="G23" s="16"/>
      <c r="H23" s="17">
        <v>568</v>
      </c>
      <c r="I23" s="16"/>
      <c r="J23" s="20">
        <v>576.20000000000005</v>
      </c>
      <c r="K23" s="17">
        <f>+J23+H23+F23+E23</f>
        <v>2280.8000000000002</v>
      </c>
      <c r="L23" s="2"/>
    </row>
    <row r="24" spans="1:12">
      <c r="A24" s="14">
        <v>2</v>
      </c>
      <c r="B24" s="14" t="s">
        <v>23</v>
      </c>
      <c r="C24" s="14"/>
      <c r="D24" s="14" t="s">
        <v>3</v>
      </c>
      <c r="E24" s="1">
        <v>551.70000000000005</v>
      </c>
      <c r="F24" s="15">
        <v>560</v>
      </c>
      <c r="G24" s="14">
        <v>565.9</v>
      </c>
      <c r="H24" s="14"/>
      <c r="I24" s="14">
        <v>571.29999999999995</v>
      </c>
      <c r="J24" s="19">
        <v>582.70000000000005</v>
      </c>
      <c r="K24" s="17">
        <f>+J24+I24+G24+F24</f>
        <v>2279.9</v>
      </c>
      <c r="L24" s="15">
        <f>+K24-K23</f>
        <v>-0.90000000000009095</v>
      </c>
    </row>
    <row r="25" spans="1:12">
      <c r="A25" s="14">
        <v>3</v>
      </c>
      <c r="B25" s="14" t="s">
        <v>11</v>
      </c>
      <c r="C25" s="14"/>
      <c r="D25" s="14" t="s">
        <v>3</v>
      </c>
      <c r="E25" s="1">
        <v>556.6</v>
      </c>
      <c r="F25" s="14"/>
      <c r="G25" s="14">
        <v>565.9</v>
      </c>
      <c r="H25" s="14">
        <v>564.70000000000005</v>
      </c>
      <c r="I25" s="14">
        <v>558.6</v>
      </c>
      <c r="J25" s="19">
        <v>575</v>
      </c>
      <c r="K25" s="17">
        <f>+G25+H25+I25+J25</f>
        <v>2264.1999999999998</v>
      </c>
      <c r="L25" s="15">
        <f>+K25-K23</f>
        <v>-16.600000000000364</v>
      </c>
    </row>
    <row r="26" spans="1:12">
      <c r="A26" s="1">
        <v>4</v>
      </c>
      <c r="B26" s="1" t="s">
        <v>58</v>
      </c>
      <c r="D26" s="1" t="s">
        <v>3</v>
      </c>
      <c r="H26" s="1">
        <v>586.4</v>
      </c>
      <c r="K26" s="10">
        <f>SUM(H26:J26)</f>
        <v>586.4</v>
      </c>
      <c r="L26" s="2"/>
    </row>
    <row r="27" spans="1:12">
      <c r="K27" s="10"/>
      <c r="L27" s="2"/>
    </row>
    <row r="28" spans="1:12">
      <c r="A28" s="4" t="s">
        <v>10</v>
      </c>
      <c r="B28" s="5" t="s">
        <v>9</v>
      </c>
    </row>
    <row r="29" spans="1:12">
      <c r="A29" s="14">
        <v>1</v>
      </c>
      <c r="B29" s="14" t="s">
        <v>12</v>
      </c>
      <c r="C29" s="14"/>
      <c r="D29" s="14" t="s">
        <v>3</v>
      </c>
      <c r="E29" s="14">
        <v>559.5</v>
      </c>
      <c r="F29" s="15">
        <v>554</v>
      </c>
      <c r="G29" s="14">
        <v>551.70000000000005</v>
      </c>
      <c r="H29" s="14"/>
      <c r="I29" s="14"/>
      <c r="J29" s="19">
        <v>564.70000000000005</v>
      </c>
      <c r="K29" s="17">
        <f>SUM(E29:J29)</f>
        <v>2229.9</v>
      </c>
      <c r="L29" s="2"/>
    </row>
    <row r="30" spans="1:12">
      <c r="A30" s="14">
        <v>2</v>
      </c>
      <c r="B30" s="14" t="s">
        <v>37</v>
      </c>
      <c r="C30" s="14"/>
      <c r="D30" s="14" t="s">
        <v>3</v>
      </c>
      <c r="E30" s="14"/>
      <c r="F30" s="1">
        <v>517.20000000000005</v>
      </c>
      <c r="G30" s="15">
        <v>522</v>
      </c>
      <c r="H30" s="14">
        <v>539.1</v>
      </c>
      <c r="I30" s="14">
        <v>536.4</v>
      </c>
      <c r="J30" s="19">
        <v>545.9</v>
      </c>
      <c r="K30" s="17">
        <f>+J30+I30+H30+G30</f>
        <v>2143.4</v>
      </c>
      <c r="L30" s="2"/>
    </row>
    <row r="31" spans="1:12">
      <c r="A31" s="1">
        <v>3</v>
      </c>
      <c r="B31" s="1" t="s">
        <v>66</v>
      </c>
      <c r="D31" s="1" t="s">
        <v>3</v>
      </c>
      <c r="J31" s="8">
        <v>558.6</v>
      </c>
    </row>
    <row r="32" spans="1:12">
      <c r="K32" s="10"/>
      <c r="L32" s="2"/>
    </row>
    <row r="33" spans="1:12">
      <c r="A33" s="3" t="s">
        <v>49</v>
      </c>
      <c r="B33" s="3" t="s">
        <v>50</v>
      </c>
      <c r="K33" s="10"/>
      <c r="L33" s="2"/>
    </row>
    <row r="34" spans="1:12">
      <c r="A34" s="14">
        <v>1</v>
      </c>
      <c r="B34" s="14" t="s">
        <v>51</v>
      </c>
      <c r="C34" s="14"/>
      <c r="D34" s="14" t="s">
        <v>52</v>
      </c>
      <c r="E34" s="14"/>
      <c r="F34" s="14"/>
      <c r="G34" s="14">
        <v>283.3</v>
      </c>
      <c r="H34" s="14">
        <v>291.7</v>
      </c>
      <c r="I34" s="14">
        <v>288.10000000000002</v>
      </c>
      <c r="J34" s="19">
        <v>286.10000000000002</v>
      </c>
      <c r="K34" s="17">
        <f>SUM(E34:J34)</f>
        <v>1149.2</v>
      </c>
      <c r="L34" s="15"/>
    </row>
    <row r="35" spans="1:12">
      <c r="K35" s="10"/>
      <c r="L35" s="2"/>
    </row>
    <row r="36" spans="1:12">
      <c r="A36" s="3" t="s">
        <v>61</v>
      </c>
      <c r="B36" s="3"/>
      <c r="K36" s="10"/>
      <c r="L36" s="2"/>
    </row>
    <row r="37" spans="1:12">
      <c r="A37" s="1">
        <v>1</v>
      </c>
      <c r="B37" s="1" t="s">
        <v>62</v>
      </c>
      <c r="D37" s="1" t="s">
        <v>3</v>
      </c>
      <c r="I37" s="1">
        <v>247</v>
      </c>
      <c r="J37" s="8">
        <v>227</v>
      </c>
      <c r="K37" s="10">
        <f>SUM(I37:J37)</f>
        <v>474</v>
      </c>
      <c r="L37" s="2"/>
    </row>
    <row r="39" spans="1:12">
      <c r="A39" s="4" t="s">
        <v>13</v>
      </c>
    </row>
    <row r="40" spans="1:12">
      <c r="A40" s="4"/>
    </row>
    <row r="41" spans="1:12">
      <c r="A41" s="14">
        <v>1</v>
      </c>
      <c r="B41" s="14" t="s">
        <v>38</v>
      </c>
      <c r="C41" s="14"/>
      <c r="D41" s="14" t="s">
        <v>3</v>
      </c>
      <c r="E41" s="14"/>
      <c r="F41" s="14">
        <v>369</v>
      </c>
      <c r="G41" s="14">
        <v>348</v>
      </c>
      <c r="H41" s="1">
        <v>333</v>
      </c>
      <c r="I41" s="14">
        <v>372</v>
      </c>
      <c r="J41" s="22">
        <v>359</v>
      </c>
      <c r="K41" s="15">
        <f>+F41+G41+I41+J41</f>
        <v>1448</v>
      </c>
      <c r="L41" s="21">
        <v>0</v>
      </c>
    </row>
    <row r="42" spans="1:12">
      <c r="A42" s="16">
        <v>2</v>
      </c>
      <c r="B42" s="16" t="s">
        <v>56</v>
      </c>
      <c r="C42" s="16"/>
      <c r="D42" s="16" t="s">
        <v>3</v>
      </c>
      <c r="E42" s="16">
        <v>339</v>
      </c>
      <c r="F42" s="16"/>
      <c r="G42" s="16">
        <v>356</v>
      </c>
      <c r="H42" s="16">
        <v>335</v>
      </c>
      <c r="I42" s="16"/>
      <c r="J42" s="20">
        <v>328</v>
      </c>
      <c r="K42" s="15">
        <f>SUM(E42:J42)</f>
        <v>1358</v>
      </c>
      <c r="L42" s="21">
        <f>+K42-K41</f>
        <v>-90</v>
      </c>
    </row>
    <row r="43" spans="1:12">
      <c r="A43" s="14">
        <v>3</v>
      </c>
      <c r="B43" s="14" t="s">
        <v>28</v>
      </c>
      <c r="C43" s="14"/>
      <c r="D43" s="14" t="s">
        <v>3</v>
      </c>
      <c r="E43" s="14">
        <v>337</v>
      </c>
      <c r="F43" s="1">
        <v>321</v>
      </c>
      <c r="G43" s="14">
        <v>336</v>
      </c>
      <c r="H43" s="14"/>
      <c r="I43" s="14">
        <v>332</v>
      </c>
      <c r="J43" s="19">
        <v>323</v>
      </c>
      <c r="K43" s="15">
        <f>+J43+I43+G43+E43</f>
        <v>1328</v>
      </c>
      <c r="L43" s="21">
        <f>+K43-K41</f>
        <v>-120</v>
      </c>
    </row>
    <row r="44" spans="1:12">
      <c r="A44" s="12">
        <v>4</v>
      </c>
      <c r="B44" s="12" t="s">
        <v>29</v>
      </c>
      <c r="C44" s="12"/>
      <c r="D44" s="12" t="s">
        <v>30</v>
      </c>
      <c r="E44" s="1">
        <v>286</v>
      </c>
      <c r="F44" s="14">
        <v>335</v>
      </c>
      <c r="G44" s="14">
        <v>330</v>
      </c>
      <c r="H44" s="14">
        <v>314</v>
      </c>
      <c r="I44" s="1">
        <v>296</v>
      </c>
      <c r="J44" s="19">
        <v>338</v>
      </c>
      <c r="K44" s="15">
        <f>+J44+H44+G44+F44</f>
        <v>1317</v>
      </c>
      <c r="L44" s="21">
        <f>+K44-K41</f>
        <v>-131</v>
      </c>
    </row>
    <row r="45" spans="1:12">
      <c r="A45" s="14">
        <v>5</v>
      </c>
      <c r="B45" s="14" t="s">
        <v>41</v>
      </c>
      <c r="C45" s="14"/>
      <c r="D45" s="14" t="s">
        <v>42</v>
      </c>
      <c r="E45" s="14"/>
      <c r="F45" s="1">
        <v>237</v>
      </c>
      <c r="G45" s="14">
        <v>291</v>
      </c>
      <c r="H45" s="14">
        <v>257</v>
      </c>
      <c r="I45" s="14">
        <v>287</v>
      </c>
      <c r="J45" s="22">
        <v>287</v>
      </c>
      <c r="K45" s="15">
        <f>+J45+I45+H45+G45</f>
        <v>1122</v>
      </c>
      <c r="L45" s="21">
        <f>+K45-K41</f>
        <v>-326</v>
      </c>
    </row>
    <row r="46" spans="1:12">
      <c r="A46" s="1">
        <v>6</v>
      </c>
      <c r="B46" s="1" t="s">
        <v>27</v>
      </c>
      <c r="D46" s="1" t="s">
        <v>26</v>
      </c>
      <c r="E46" s="1">
        <v>348</v>
      </c>
      <c r="K46" s="2">
        <f>SUM(E46:J46)</f>
        <v>348</v>
      </c>
      <c r="L46" s="2">
        <f>+K46-K41</f>
        <v>-1100</v>
      </c>
    </row>
    <row r="47" spans="1:12">
      <c r="A47" s="1">
        <v>7</v>
      </c>
      <c r="B47" s="1" t="s">
        <v>14</v>
      </c>
      <c r="D47" s="1" t="s">
        <v>3</v>
      </c>
      <c r="E47" s="1">
        <v>337</v>
      </c>
      <c r="K47" s="2">
        <f t="shared" ref="K47:K52" si="0">SUM(E47:J47)</f>
        <v>337</v>
      </c>
      <c r="L47" s="2">
        <f>+K47-K41</f>
        <v>-1111</v>
      </c>
    </row>
    <row r="48" spans="1:12">
      <c r="A48" s="1">
        <v>8</v>
      </c>
      <c r="B48" s="1" t="s">
        <v>44</v>
      </c>
      <c r="D48" s="1" t="s">
        <v>21</v>
      </c>
      <c r="E48" s="1">
        <v>321</v>
      </c>
      <c r="K48" s="2">
        <f t="shared" si="0"/>
        <v>321</v>
      </c>
      <c r="L48" s="2">
        <f>+K48-K41</f>
        <v>-1127</v>
      </c>
    </row>
    <row r="49" spans="1:12">
      <c r="A49" s="1">
        <v>9</v>
      </c>
      <c r="B49" s="1" t="s">
        <v>39</v>
      </c>
      <c r="D49" s="1" t="s">
        <v>40</v>
      </c>
      <c r="F49" s="1">
        <v>292</v>
      </c>
      <c r="J49" s="3"/>
      <c r="K49" s="2">
        <f>SUM(E49:J49)</f>
        <v>292</v>
      </c>
      <c r="L49" s="2">
        <f>+K49-K41</f>
        <v>-1156</v>
      </c>
    </row>
    <row r="50" spans="1:12">
      <c r="A50" s="1">
        <v>10</v>
      </c>
      <c r="B50" s="1" t="s">
        <v>54</v>
      </c>
      <c r="D50" s="1" t="s">
        <v>55</v>
      </c>
      <c r="G50" s="1">
        <v>253</v>
      </c>
      <c r="J50" s="3"/>
      <c r="K50" s="2">
        <f>SUM(E50:J50)</f>
        <v>253</v>
      </c>
      <c r="L50" s="2">
        <f>+K50-K41</f>
        <v>-1195</v>
      </c>
    </row>
    <row r="51" spans="1:12">
      <c r="A51" s="1">
        <v>11</v>
      </c>
      <c r="B51" s="1" t="s">
        <v>43</v>
      </c>
      <c r="D51" s="1" t="s">
        <v>3</v>
      </c>
      <c r="F51" s="1">
        <v>235</v>
      </c>
      <c r="J51" s="3"/>
      <c r="K51" s="2">
        <f>SUM(E51:J51)</f>
        <v>235</v>
      </c>
      <c r="L51" s="2">
        <f>+K51-K41</f>
        <v>-1213</v>
      </c>
    </row>
    <row r="52" spans="1:12">
      <c r="A52" s="1">
        <v>12</v>
      </c>
      <c r="B52" s="1" t="s">
        <v>31</v>
      </c>
      <c r="D52" s="1" t="s">
        <v>21</v>
      </c>
      <c r="E52" s="1">
        <v>173</v>
      </c>
      <c r="J52" s="3"/>
      <c r="K52" s="2">
        <f t="shared" si="0"/>
        <v>173</v>
      </c>
      <c r="L52" s="2">
        <f>+K52-K41</f>
        <v>-1275</v>
      </c>
    </row>
    <row r="54" spans="1:12">
      <c r="A54" s="3" t="s">
        <v>1</v>
      </c>
      <c r="B54" s="3" t="s">
        <v>60</v>
      </c>
    </row>
    <row r="55" spans="1:12">
      <c r="A55" s="1">
        <v>1</v>
      </c>
      <c r="B55" s="1" t="s">
        <v>53</v>
      </c>
      <c r="D55" s="1" t="s">
        <v>3</v>
      </c>
      <c r="G55" s="1">
        <v>574.1</v>
      </c>
      <c r="H55" s="1">
        <v>574.29999999999995</v>
      </c>
      <c r="I55" s="1">
        <v>573.5</v>
      </c>
      <c r="K55" s="2">
        <f>SUM(F55:J55)</f>
        <v>1721.9</v>
      </c>
    </row>
    <row r="58" spans="1:12">
      <c r="A58" s="4" t="s">
        <v>1</v>
      </c>
      <c r="B58" s="4" t="s">
        <v>15</v>
      </c>
    </row>
    <row r="59" spans="1:12">
      <c r="A59" s="1">
        <v>1</v>
      </c>
      <c r="B59" s="1" t="s">
        <v>24</v>
      </c>
      <c r="D59" s="1" t="s">
        <v>3</v>
      </c>
      <c r="E59" s="1">
        <v>284.39999999999998</v>
      </c>
      <c r="F59" s="1">
        <v>285.2</v>
      </c>
      <c r="I59" s="1">
        <v>271.60000000000002</v>
      </c>
      <c r="J59" s="8"/>
      <c r="K59" s="2">
        <f>SUM(E59:J59)</f>
        <v>841.19999999999993</v>
      </c>
      <c r="L59" s="2"/>
    </row>
    <row r="60" spans="1:12">
      <c r="A60" s="1">
        <v>2</v>
      </c>
      <c r="B60" s="1" t="s">
        <v>16</v>
      </c>
      <c r="D60" s="1" t="s">
        <v>3</v>
      </c>
      <c r="E60" s="1">
        <v>233.3</v>
      </c>
      <c r="I60" s="1">
        <v>267.5</v>
      </c>
      <c r="J60" s="8">
        <v>241.2</v>
      </c>
      <c r="K60" s="2">
        <f>SUM(E60:J60)</f>
        <v>742</v>
      </c>
      <c r="L60" s="2"/>
    </row>
    <row r="61" spans="1:12">
      <c r="A61" s="1">
        <v>3</v>
      </c>
      <c r="B61" s="1" t="s">
        <v>65</v>
      </c>
      <c r="D61" s="1" t="s">
        <v>3</v>
      </c>
      <c r="J61" s="8">
        <v>255.9</v>
      </c>
      <c r="K61" s="2">
        <f>+J61</f>
        <v>255.9</v>
      </c>
      <c r="L61" s="2"/>
    </row>
    <row r="62" spans="1:12">
      <c r="J62" s="8"/>
    </row>
    <row r="63" spans="1:12">
      <c r="A63" s="4" t="s">
        <v>8</v>
      </c>
      <c r="B63" s="4" t="s">
        <v>17</v>
      </c>
      <c r="J63" s="8"/>
    </row>
    <row r="64" spans="1:12">
      <c r="A64" s="13">
        <v>1</v>
      </c>
      <c r="B64" s="16" t="s">
        <v>18</v>
      </c>
      <c r="C64" s="16"/>
      <c r="D64" s="16" t="s">
        <v>3</v>
      </c>
      <c r="E64" s="14">
        <v>199.6</v>
      </c>
      <c r="F64" s="1">
        <v>181.9</v>
      </c>
      <c r="G64" s="16">
        <v>196.3</v>
      </c>
      <c r="H64" s="16">
        <v>193.5</v>
      </c>
      <c r="I64" s="16">
        <v>191.5</v>
      </c>
      <c r="J64" s="18">
        <v>192.7</v>
      </c>
      <c r="K64" s="17">
        <f>+E64+G64+H64+I64</f>
        <v>780.9</v>
      </c>
    </row>
    <row r="65" spans="1:18">
      <c r="A65" s="4">
        <v>2</v>
      </c>
      <c r="B65" s="9" t="s">
        <v>47</v>
      </c>
      <c r="C65" s="9"/>
      <c r="D65" s="9" t="s">
        <v>3</v>
      </c>
      <c r="E65" s="9"/>
      <c r="F65" s="9"/>
      <c r="G65" s="9">
        <v>173.4</v>
      </c>
      <c r="H65" s="9">
        <v>161.80000000000001</v>
      </c>
      <c r="I65" s="9">
        <v>180.9</v>
      </c>
      <c r="J65" s="18"/>
      <c r="K65" s="10">
        <f>SUM(G65:J65)</f>
        <v>516.1</v>
      </c>
      <c r="L65" s="2"/>
    </row>
    <row r="66" spans="1:18">
      <c r="A66" s="4">
        <v>3</v>
      </c>
      <c r="B66" s="9" t="s">
        <v>63</v>
      </c>
      <c r="C66" s="9"/>
      <c r="D66" s="9" t="s">
        <v>3</v>
      </c>
      <c r="E66" s="9"/>
      <c r="F66" s="9"/>
      <c r="G66" s="9"/>
      <c r="H66" s="9"/>
      <c r="I66" s="9">
        <v>149.4</v>
      </c>
      <c r="J66" s="18"/>
      <c r="K66" s="10">
        <f>SUM(I66:J66)</f>
        <v>149.4</v>
      </c>
      <c r="L66" s="2"/>
    </row>
    <row r="68" spans="1:18">
      <c r="A68" s="4"/>
      <c r="B68" s="4" t="s">
        <v>33</v>
      </c>
      <c r="C68" s="4"/>
      <c r="E68" s="1" t="s">
        <v>32</v>
      </c>
      <c r="F68" s="1" t="s">
        <v>45</v>
      </c>
      <c r="G68" s="1" t="s">
        <v>32</v>
      </c>
      <c r="H68" s="1" t="s">
        <v>32</v>
      </c>
      <c r="I68" s="1" t="s">
        <v>64</v>
      </c>
      <c r="J68" s="1" t="s">
        <v>67</v>
      </c>
      <c r="M68" s="1" t="s">
        <v>68</v>
      </c>
    </row>
    <row r="69" spans="1:18">
      <c r="A69" s="9"/>
      <c r="B69" s="9"/>
      <c r="C69" s="9"/>
      <c r="D69" s="9"/>
      <c r="E69" s="9"/>
      <c r="F69" s="9"/>
      <c r="G69" s="9"/>
      <c r="H69" s="9"/>
      <c r="I69" s="9"/>
      <c r="J69" s="9"/>
      <c r="K69" s="10"/>
    </row>
    <row r="70" spans="1:18">
      <c r="N70" s="3"/>
      <c r="O70" s="3"/>
      <c r="P70" s="3"/>
    </row>
    <row r="71" spans="1:18">
      <c r="N71" s="3"/>
      <c r="O71" s="3"/>
      <c r="P71" s="3"/>
      <c r="R71" s="3"/>
    </row>
    <row r="74" spans="1:18">
      <c r="N74" s="3"/>
      <c r="O74" s="3"/>
      <c r="P74" s="3"/>
      <c r="R74" s="3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yhteistilanne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Mantere Jari-Matti</dc:creator>
  <cp:lastModifiedBy>Timo Hänninen</cp:lastModifiedBy>
  <cp:lastPrinted>2019-02-12T08:09:50Z</cp:lastPrinted>
  <dcterms:created xsi:type="dcterms:W3CDTF">2018-11-23T08:21:57Z</dcterms:created>
  <dcterms:modified xsi:type="dcterms:W3CDTF">2019-02-22T15:47:55Z</dcterms:modified>
</cp:coreProperties>
</file>